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ocuments\Research Projects\benchmarking_study\supplementary_results\"/>
    </mc:Choice>
  </mc:AlternateContent>
  <xr:revisionPtr revIDLastSave="0" documentId="13_ncr:1_{8E76E99B-12A2-4D5E-88C4-DE9A78E789ED}" xr6:coauthVersionLast="47" xr6:coauthVersionMax="47" xr10:uidLastSave="{00000000-0000-0000-0000-000000000000}"/>
  <bookViews>
    <workbookView xWindow="6048" yWindow="1896" windowWidth="17280" windowHeight="8964" activeTab="2" xr2:uid="{1152808D-C294-46E3-9757-9C106F0C9596}"/>
  </bookViews>
  <sheets>
    <sheet name="A_general_optimization" sheetId="1" r:id="rId1"/>
    <sheet name="B_protein_scoring" sheetId="6" r:id="rId2"/>
    <sheet name="C_consensus_tiebreaker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6" l="1"/>
  <c r="M18" i="6"/>
  <c r="L18" i="6"/>
  <c r="N17" i="6"/>
  <c r="M17" i="6"/>
  <c r="L17" i="6"/>
  <c r="N16" i="6"/>
  <c r="M16" i="6"/>
  <c r="L16" i="6"/>
  <c r="N12" i="6"/>
  <c r="N11" i="6"/>
  <c r="N10" i="6"/>
  <c r="N6" i="6"/>
  <c r="N5" i="6"/>
  <c r="N4" i="6"/>
</calcChain>
</file>

<file path=xl/sharedStrings.xml><?xml version="1.0" encoding="utf-8"?>
<sst xmlns="http://schemas.openxmlformats.org/spreadsheetml/2006/main" count="235" uniqueCount="54">
  <si>
    <t>TTD, approved</t>
  </si>
  <si>
    <t>Metric</t>
  </si>
  <si>
    <t>nAIA top10</t>
  </si>
  <si>
    <t>nAIA top25</t>
  </si>
  <si>
    <t>nAIA top100</t>
  </si>
  <si>
    <t>NDCG top10</t>
  </si>
  <si>
    <t>NDCG top25</t>
  </si>
  <si>
    <t>NDCG top100</t>
  </si>
  <si>
    <t>NDCG overall</t>
  </si>
  <si>
    <t>Optimal n</t>
  </si>
  <si>
    <t>Score</t>
  </si>
  <si>
    <t>CTD, approved</t>
  </si>
  <si>
    <t>n</t>
  </si>
  <si>
    <t>TTD, all</t>
  </si>
  <si>
    <t>CTD, all</t>
  </si>
  <si>
    <t>Key</t>
  </si>
  <si>
    <t>Scoring algorithm</t>
  </si>
  <si>
    <t>C</t>
  </si>
  <si>
    <t>compound-only</t>
  </si>
  <si>
    <t>CxP</t>
  </si>
  <si>
    <t>compound-and-protein</t>
  </si>
  <si>
    <t>dCxP</t>
  </si>
  <si>
    <t>percentile compound-and-protein</t>
  </si>
  <si>
    <t>Gold standard</t>
  </si>
  <si>
    <t>CTD</t>
  </si>
  <si>
    <t>Comparative Toxicogenomics Database</t>
  </si>
  <si>
    <t>TTD</t>
  </si>
  <si>
    <t>Therapeutic Targets Database</t>
  </si>
  <si>
    <t>Metrics</t>
  </si>
  <si>
    <t>nAIA</t>
  </si>
  <si>
    <t>new average indication accuracy</t>
  </si>
  <si>
    <t>NDCG</t>
  </si>
  <si>
    <t>normalized discounted cumulative gain</t>
  </si>
  <si>
    <t>Compound sets</t>
  </si>
  <si>
    <t>Approved</t>
  </si>
  <si>
    <t>All</t>
  </si>
  <si>
    <t>13218 compounds from the CANDO v2.5 library</t>
  </si>
  <si>
    <t>2449 approved drugs in CTD, 1810 approved drugs in TTD</t>
  </si>
  <si>
    <t>score</t>
  </si>
  <si>
    <t>Wins</t>
  </si>
  <si>
    <t>Overall</t>
  </si>
  <si>
    <t>Best</t>
  </si>
  <si>
    <t>matrix name</t>
  </si>
  <si>
    <t>tie, C&amp;CxP</t>
  </si>
  <si>
    <t>8,13</t>
  </si>
  <si>
    <t>10,13</t>
  </si>
  <si>
    <t>Other</t>
  </si>
  <si>
    <t>number of similar compounds considered</t>
  </si>
  <si>
    <t>Original tiebreaker</t>
  </si>
  <si>
    <t>Overall avg rank</t>
  </si>
  <si>
    <t>tiebreaker</t>
  </si>
  <si>
    <t>Tiebreaker</t>
  </si>
  <si>
    <t>average rank in similarity list when rank is above n used as first tiebreaker</t>
  </si>
  <si>
    <t>average rank across all similarity lists used as first tiebreaker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</si>
</sst>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0" fillId="0" borderId="13" xfId="0" applyNumberFormat="1" applyBorder="1"/>
    <xf numFmtId="2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A26A1-DFA7-4274-8F1D-24620C3BB5CB}">
  <dimension ref="A1:H32"/>
  <sheetViews>
    <sheetView topLeftCell="A4" workbookViewId="0">
      <selection activeCell="G13" sqref="G13"/>
    </sheetView>
  </sheetViews>
  <sheetFormatPr defaultRowHeight="13.8"/>
  <sheetData>
    <row r="1" spans="1:8">
      <c r="A1" t="s">
        <v>0</v>
      </c>
    </row>
    <row r="2" spans="1:8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pans="1:8">
      <c r="A3" s="6" t="s">
        <v>9</v>
      </c>
      <c r="B3">
        <v>14</v>
      </c>
      <c r="C3">
        <v>6</v>
      </c>
      <c r="D3" s="2">
        <v>19</v>
      </c>
      <c r="E3">
        <v>13</v>
      </c>
      <c r="F3">
        <v>13</v>
      </c>
      <c r="G3">
        <v>13</v>
      </c>
      <c r="H3" s="2">
        <v>13</v>
      </c>
    </row>
    <row r="4" spans="1:8">
      <c r="A4" s="7" t="s">
        <v>10</v>
      </c>
      <c r="B4" s="4">
        <v>15.69</v>
      </c>
      <c r="C4" s="4">
        <v>21.54</v>
      </c>
      <c r="D4" s="5">
        <v>33.095700000000001</v>
      </c>
      <c r="E4" s="4">
        <v>0.1041</v>
      </c>
      <c r="F4" s="4">
        <v>0.11745</v>
      </c>
      <c r="G4" s="4">
        <v>0.13675999999999999</v>
      </c>
      <c r="H4" s="5">
        <v>0.20930000000000001</v>
      </c>
    </row>
    <row r="6" spans="1:8">
      <c r="A6" t="s">
        <v>11</v>
      </c>
    </row>
    <row r="7" spans="1:8">
      <c r="A7" s="8" t="s">
        <v>1</v>
      </c>
      <c r="B7" s="9" t="s">
        <v>2</v>
      </c>
      <c r="C7" s="9" t="s">
        <v>3</v>
      </c>
      <c r="D7" s="10" t="s">
        <v>4</v>
      </c>
      <c r="E7" s="9" t="s">
        <v>5</v>
      </c>
      <c r="F7" s="9" t="s">
        <v>6</v>
      </c>
      <c r="G7" s="9" t="s">
        <v>7</v>
      </c>
      <c r="H7" s="10" t="s">
        <v>8</v>
      </c>
    </row>
    <row r="8" spans="1:8">
      <c r="A8" s="6" t="s">
        <v>9</v>
      </c>
      <c r="B8">
        <v>6</v>
      </c>
      <c r="C8">
        <v>11</v>
      </c>
      <c r="D8" s="2">
        <v>31</v>
      </c>
      <c r="E8">
        <v>7</v>
      </c>
      <c r="F8">
        <v>10</v>
      </c>
      <c r="G8">
        <v>12</v>
      </c>
      <c r="H8" s="2">
        <v>11</v>
      </c>
    </row>
    <row r="9" spans="1:8">
      <c r="A9" s="7" t="s">
        <v>10</v>
      </c>
      <c r="B9" s="4">
        <v>7.2240000000000002</v>
      </c>
      <c r="C9" s="4">
        <v>11.79</v>
      </c>
      <c r="D9" s="5">
        <v>21.43</v>
      </c>
      <c r="E9" s="4">
        <v>3.73E-2</v>
      </c>
      <c r="F9" s="4">
        <v>4.8410000000000002E-2</v>
      </c>
      <c r="G9" s="4">
        <v>6.4199999999999993E-2</v>
      </c>
      <c r="H9" s="5">
        <v>0.14599999999999999</v>
      </c>
    </row>
    <row r="11" spans="1:8">
      <c r="A11" t="s">
        <v>13</v>
      </c>
    </row>
    <row r="12" spans="1:8">
      <c r="A12" s="8" t="s">
        <v>1</v>
      </c>
      <c r="B12" s="9" t="s">
        <v>2</v>
      </c>
      <c r="C12" s="9" t="s">
        <v>3</v>
      </c>
      <c r="D12" s="10" t="s">
        <v>4</v>
      </c>
      <c r="E12" s="9" t="s">
        <v>5</v>
      </c>
      <c r="F12" s="9" t="s">
        <v>6</v>
      </c>
      <c r="G12" s="9" t="s">
        <v>7</v>
      </c>
      <c r="H12" s="10" t="s">
        <v>8</v>
      </c>
    </row>
    <row r="13" spans="1:8">
      <c r="A13" s="6" t="s">
        <v>9</v>
      </c>
      <c r="B13">
        <v>24</v>
      </c>
      <c r="C13">
        <v>23</v>
      </c>
      <c r="D13" s="2">
        <v>15</v>
      </c>
      <c r="E13">
        <v>24</v>
      </c>
      <c r="F13">
        <v>23</v>
      </c>
      <c r="G13">
        <v>23</v>
      </c>
      <c r="H13" s="2">
        <v>23</v>
      </c>
    </row>
    <row r="14" spans="1:8">
      <c r="A14" s="7" t="s">
        <v>10</v>
      </c>
      <c r="B14" s="4">
        <v>9.2207000000000008</v>
      </c>
      <c r="C14" s="4">
        <v>11.76</v>
      </c>
      <c r="D14" s="5">
        <v>20.437999999999999</v>
      </c>
      <c r="E14" s="4">
        <v>4.9970000000000001E-2</v>
      </c>
      <c r="F14" s="4">
        <v>5.5969999999999999E-2</v>
      </c>
      <c r="G14" s="4">
        <v>6.9989999999999997E-2</v>
      </c>
      <c r="H14" s="5">
        <v>0.14058000000000001</v>
      </c>
    </row>
    <row r="16" spans="1:8">
      <c r="A16" t="s">
        <v>14</v>
      </c>
    </row>
    <row r="17" spans="1:8">
      <c r="A17" s="8" t="s">
        <v>1</v>
      </c>
      <c r="B17" s="9" t="s">
        <v>2</v>
      </c>
      <c r="C17" s="9" t="s">
        <v>3</v>
      </c>
      <c r="D17" s="10" t="s">
        <v>4</v>
      </c>
      <c r="E17" s="9" t="s">
        <v>5</v>
      </c>
      <c r="F17" s="9" t="s">
        <v>6</v>
      </c>
      <c r="G17" s="9" t="s">
        <v>7</v>
      </c>
      <c r="H17" s="10" t="s">
        <v>8</v>
      </c>
    </row>
    <row r="18" spans="1:8">
      <c r="A18" s="6" t="s">
        <v>9</v>
      </c>
      <c r="B18">
        <v>33</v>
      </c>
      <c r="C18">
        <v>21</v>
      </c>
      <c r="D18" s="2">
        <v>39</v>
      </c>
      <c r="E18">
        <v>6</v>
      </c>
      <c r="F18">
        <v>15</v>
      </c>
      <c r="G18">
        <v>36</v>
      </c>
      <c r="H18" s="2">
        <v>36</v>
      </c>
    </row>
    <row r="19" spans="1:8">
      <c r="A19" s="7" t="s">
        <v>10</v>
      </c>
      <c r="B19" s="4">
        <v>3.4107799999999999</v>
      </c>
      <c r="C19" s="4">
        <v>6.4239300000000004</v>
      </c>
      <c r="D19" s="5">
        <v>12.40747</v>
      </c>
      <c r="E19" s="4">
        <v>1.6629999999999999E-2</v>
      </c>
      <c r="F19" s="4">
        <v>2.3210000000000001E-2</v>
      </c>
      <c r="G19" s="4">
        <v>3.3610000000000001E-2</v>
      </c>
      <c r="H19" s="5">
        <v>0.10995000000000001</v>
      </c>
    </row>
    <row r="21" spans="1:8">
      <c r="A21" t="s">
        <v>15</v>
      </c>
    </row>
    <row r="22" spans="1:8">
      <c r="A22" t="s">
        <v>23</v>
      </c>
    </row>
    <row r="23" spans="1:8">
      <c r="B23" t="s">
        <v>24</v>
      </c>
      <c r="C23" t="s">
        <v>25</v>
      </c>
    </row>
    <row r="24" spans="1:8">
      <c r="B24" t="s">
        <v>26</v>
      </c>
      <c r="C24" t="s">
        <v>27</v>
      </c>
    </row>
    <row r="25" spans="1:8">
      <c r="A25" t="s">
        <v>33</v>
      </c>
    </row>
    <row r="26" spans="1:8">
      <c r="B26" t="s">
        <v>34</v>
      </c>
      <c r="C26" t="s">
        <v>37</v>
      </c>
    </row>
    <row r="27" spans="1:8">
      <c r="B27" t="s">
        <v>35</v>
      </c>
      <c r="C27" t="s">
        <v>36</v>
      </c>
    </row>
    <row r="28" spans="1:8">
      <c r="A28" t="s">
        <v>28</v>
      </c>
    </row>
    <row r="29" spans="1:8">
      <c r="B29" t="s">
        <v>29</v>
      </c>
      <c r="C29" t="s">
        <v>30</v>
      </c>
    </row>
    <row r="30" spans="1:8">
      <c r="B30" t="s">
        <v>31</v>
      </c>
      <c r="C30" t="s">
        <v>32</v>
      </c>
    </row>
    <row r="31" spans="1:8">
      <c r="A31" t="s">
        <v>46</v>
      </c>
    </row>
    <row r="32" spans="1:8">
      <c r="B32" t="s">
        <v>12</v>
      </c>
      <c r="C32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69BD-2242-4EB1-B879-DB666F403763}">
  <dimension ref="A1:N38"/>
  <sheetViews>
    <sheetView workbookViewId="0">
      <selection activeCell="A37" sqref="A37:C38"/>
    </sheetView>
  </sheetViews>
  <sheetFormatPr defaultRowHeight="13.8"/>
  <sheetData>
    <row r="1" spans="1:14">
      <c r="A1" t="s">
        <v>24</v>
      </c>
    </row>
    <row r="2" spans="1:14">
      <c r="A2" s="12"/>
      <c r="B2" s="13"/>
      <c r="C2" s="12" t="s">
        <v>2</v>
      </c>
      <c r="D2" s="13" t="s">
        <v>3</v>
      </c>
      <c r="E2" s="13" t="s">
        <v>4</v>
      </c>
      <c r="F2" s="12" t="s">
        <v>5</v>
      </c>
      <c r="G2" s="13" t="s">
        <v>6</v>
      </c>
      <c r="H2" s="13" t="s">
        <v>7</v>
      </c>
      <c r="I2" s="14" t="s">
        <v>8</v>
      </c>
      <c r="K2" t="s">
        <v>24</v>
      </c>
    </row>
    <row r="3" spans="1:14">
      <c r="A3" s="12" t="s">
        <v>17</v>
      </c>
      <c r="B3" s="13" t="s">
        <v>38</v>
      </c>
      <c r="C3" s="12">
        <v>7.13</v>
      </c>
      <c r="D3" s="13">
        <v>11.31</v>
      </c>
      <c r="E3" s="13">
        <v>21.33</v>
      </c>
      <c r="F3" s="12">
        <v>3.5799999999999998E-2</v>
      </c>
      <c r="G3" s="13">
        <v>4.5999999999999999E-2</v>
      </c>
      <c r="H3" s="13">
        <v>6.1600000000000002E-2</v>
      </c>
      <c r="I3" s="14">
        <v>0.14399999999999999</v>
      </c>
      <c r="K3" s="8" t="s">
        <v>39</v>
      </c>
      <c r="L3" s="11" t="s">
        <v>29</v>
      </c>
      <c r="M3" s="10" t="s">
        <v>31</v>
      </c>
      <c r="N3" s="10" t="s">
        <v>40</v>
      </c>
    </row>
    <row r="4" spans="1:14">
      <c r="A4" s="3"/>
      <c r="B4" s="4" t="s">
        <v>12</v>
      </c>
      <c r="C4" s="3">
        <v>5</v>
      </c>
      <c r="D4" s="4">
        <v>7</v>
      </c>
      <c r="E4" s="4">
        <v>20</v>
      </c>
      <c r="F4" s="3">
        <v>7</v>
      </c>
      <c r="G4" s="4">
        <v>7</v>
      </c>
      <c r="H4" s="4">
        <v>13</v>
      </c>
      <c r="I4" s="5">
        <v>10</v>
      </c>
      <c r="K4" s="6" t="s">
        <v>17</v>
      </c>
      <c r="L4" s="1">
        <v>0</v>
      </c>
      <c r="M4" s="2">
        <v>0</v>
      </c>
      <c r="N4" s="2">
        <f>SUM(L4:M4)</f>
        <v>0</v>
      </c>
    </row>
    <row r="5" spans="1:14">
      <c r="A5" s="12" t="s">
        <v>19</v>
      </c>
      <c r="B5" s="13" t="s">
        <v>38</v>
      </c>
      <c r="C5" s="12">
        <v>7.22</v>
      </c>
      <c r="D5" s="13">
        <v>11.79</v>
      </c>
      <c r="E5" s="13">
        <v>21.43</v>
      </c>
      <c r="F5" s="12">
        <v>3.73E-2</v>
      </c>
      <c r="G5" s="13">
        <v>4.8410000000000002E-2</v>
      </c>
      <c r="H5" s="13">
        <v>6.4199999999999993E-2</v>
      </c>
      <c r="I5" s="14">
        <v>0.14610000000000001</v>
      </c>
      <c r="K5" s="6" t="s">
        <v>19</v>
      </c>
      <c r="L5" s="1">
        <v>3</v>
      </c>
      <c r="M5" s="2">
        <v>2</v>
      </c>
      <c r="N5" s="2">
        <f t="shared" ref="N5:N6" si="0">SUM(L5:M5)</f>
        <v>5</v>
      </c>
    </row>
    <row r="6" spans="1:14">
      <c r="A6" s="3"/>
      <c r="B6" s="4" t="s">
        <v>12</v>
      </c>
      <c r="C6" s="3">
        <v>6</v>
      </c>
      <c r="D6" s="4">
        <v>11</v>
      </c>
      <c r="E6" s="4">
        <v>31</v>
      </c>
      <c r="F6" s="3">
        <v>7</v>
      </c>
      <c r="G6" s="4">
        <v>10</v>
      </c>
      <c r="H6" s="4">
        <v>12</v>
      </c>
      <c r="I6" s="5">
        <v>11</v>
      </c>
      <c r="K6" s="7" t="s">
        <v>21</v>
      </c>
      <c r="L6" s="3">
        <v>0</v>
      </c>
      <c r="M6" s="5">
        <v>2</v>
      </c>
      <c r="N6" s="5">
        <f t="shared" si="0"/>
        <v>2</v>
      </c>
    </row>
    <row r="7" spans="1:14">
      <c r="A7" s="12" t="s">
        <v>21</v>
      </c>
      <c r="B7" s="13" t="s">
        <v>38</v>
      </c>
      <c r="C7" s="12">
        <v>6.96</v>
      </c>
      <c r="D7" s="13">
        <v>11.04</v>
      </c>
      <c r="E7" s="13">
        <v>21.3</v>
      </c>
      <c r="F7" s="12">
        <v>3.8710000000000001E-2</v>
      </c>
      <c r="G7" s="13">
        <v>4.8309999999999999E-2</v>
      </c>
      <c r="H7" s="13">
        <v>6.3899999999999998E-2</v>
      </c>
      <c r="I7" s="14">
        <v>0.14699999999999999</v>
      </c>
    </row>
    <row r="8" spans="1:14">
      <c r="A8" s="3"/>
      <c r="B8" s="4" t="s">
        <v>12</v>
      </c>
      <c r="C8" s="3">
        <v>8</v>
      </c>
      <c r="D8" s="4">
        <v>9</v>
      </c>
      <c r="E8" s="4">
        <v>25</v>
      </c>
      <c r="F8" s="3">
        <v>5</v>
      </c>
      <c r="G8" s="4">
        <v>5</v>
      </c>
      <c r="H8" s="4">
        <v>8</v>
      </c>
      <c r="I8" s="5">
        <v>8</v>
      </c>
      <c r="K8" t="s">
        <v>26</v>
      </c>
    </row>
    <row r="9" spans="1:14">
      <c r="A9" s="12" t="s">
        <v>41</v>
      </c>
      <c r="B9" s="13" t="s">
        <v>42</v>
      </c>
      <c r="C9" s="12" t="s">
        <v>19</v>
      </c>
      <c r="D9" s="13" t="s">
        <v>19</v>
      </c>
      <c r="E9" s="13" t="s">
        <v>19</v>
      </c>
      <c r="F9" s="12" t="s">
        <v>21</v>
      </c>
      <c r="G9" s="13" t="s">
        <v>19</v>
      </c>
      <c r="H9" s="13" t="s">
        <v>19</v>
      </c>
      <c r="I9" s="14" t="s">
        <v>21</v>
      </c>
      <c r="K9" s="8" t="s">
        <v>39</v>
      </c>
      <c r="L9" s="11" t="s">
        <v>29</v>
      </c>
      <c r="M9" s="10" t="s">
        <v>31</v>
      </c>
      <c r="N9" s="10" t="s">
        <v>40</v>
      </c>
    </row>
    <row r="10" spans="1:14">
      <c r="A10" s="1"/>
      <c r="B10" t="s">
        <v>38</v>
      </c>
      <c r="C10" s="1">
        <v>7.22</v>
      </c>
      <c r="D10">
        <v>11.79</v>
      </c>
      <c r="E10">
        <v>21.43</v>
      </c>
      <c r="F10" s="1">
        <v>3.8710000000000001E-2</v>
      </c>
      <c r="G10">
        <v>4.8410000000000002E-2</v>
      </c>
      <c r="H10">
        <v>6.4199999999999993E-2</v>
      </c>
      <c r="I10" s="2">
        <v>0.14699999999999999</v>
      </c>
      <c r="K10" s="6" t="s">
        <v>17</v>
      </c>
      <c r="L10" s="1">
        <v>2</v>
      </c>
      <c r="M10" s="2">
        <v>4</v>
      </c>
      <c r="N10" s="2">
        <f>SUM(L10:M10)</f>
        <v>6</v>
      </c>
    </row>
    <row r="11" spans="1:14">
      <c r="A11" s="3"/>
      <c r="B11" s="4" t="s">
        <v>12</v>
      </c>
      <c r="C11" s="3">
        <v>6</v>
      </c>
      <c r="D11" s="4">
        <v>11</v>
      </c>
      <c r="E11" s="4">
        <v>31</v>
      </c>
      <c r="F11" s="3">
        <v>5</v>
      </c>
      <c r="G11" s="4">
        <v>10</v>
      </c>
      <c r="H11" s="4">
        <v>12</v>
      </c>
      <c r="I11" s="5">
        <v>8</v>
      </c>
      <c r="K11" s="6" t="s">
        <v>19</v>
      </c>
      <c r="L11" s="1">
        <v>1</v>
      </c>
      <c r="M11" s="2">
        <v>2</v>
      </c>
      <c r="N11" s="2">
        <f t="shared" ref="N11:N12" si="1">SUM(L11:M11)</f>
        <v>3</v>
      </c>
    </row>
    <row r="12" spans="1:14">
      <c r="K12" s="7" t="s">
        <v>21</v>
      </c>
      <c r="L12" s="3">
        <v>0</v>
      </c>
      <c r="M12" s="5">
        <v>0</v>
      </c>
      <c r="N12" s="5">
        <f t="shared" si="1"/>
        <v>0</v>
      </c>
    </row>
    <row r="14" spans="1:14">
      <c r="A14" t="s">
        <v>26</v>
      </c>
      <c r="K14" t="s">
        <v>40</v>
      </c>
    </row>
    <row r="15" spans="1:14">
      <c r="A15" s="12"/>
      <c r="B15" s="13"/>
      <c r="C15" s="12" t="s">
        <v>2</v>
      </c>
      <c r="D15" s="13" t="s">
        <v>3</v>
      </c>
      <c r="E15" s="13" t="s">
        <v>4</v>
      </c>
      <c r="F15" s="12" t="s">
        <v>5</v>
      </c>
      <c r="G15" s="13" t="s">
        <v>6</v>
      </c>
      <c r="H15" s="13" t="s">
        <v>7</v>
      </c>
      <c r="I15" s="14" t="s">
        <v>8</v>
      </c>
      <c r="K15" s="8" t="s">
        <v>39</v>
      </c>
      <c r="L15" s="11" t="s">
        <v>29</v>
      </c>
      <c r="M15" s="10" t="s">
        <v>31</v>
      </c>
      <c r="N15" s="10" t="s">
        <v>40</v>
      </c>
    </row>
    <row r="16" spans="1:14">
      <c r="A16" s="12" t="s">
        <v>17</v>
      </c>
      <c r="B16" s="13" t="s">
        <v>38</v>
      </c>
      <c r="C16" s="12">
        <v>15.76</v>
      </c>
      <c r="D16" s="13">
        <v>20.82</v>
      </c>
      <c r="E16" s="13">
        <v>33.630000000000003</v>
      </c>
      <c r="F16" s="12">
        <v>0.104</v>
      </c>
      <c r="G16" s="13">
        <v>0.11700000000000001</v>
      </c>
      <c r="H16" s="13">
        <v>0.13900000000000001</v>
      </c>
      <c r="I16" s="14">
        <v>0.21</v>
      </c>
      <c r="K16" s="6" t="s">
        <v>17</v>
      </c>
      <c r="L16" s="1">
        <f>L10+L4</f>
        <v>2</v>
      </c>
      <c r="M16" s="2">
        <f>M10+M4</f>
        <v>4</v>
      </c>
      <c r="N16" s="2">
        <f>SUM(L16:M16)</f>
        <v>6</v>
      </c>
    </row>
    <row r="17" spans="1:14">
      <c r="A17" s="3"/>
      <c r="B17" s="4" t="s">
        <v>12</v>
      </c>
      <c r="C17" s="3">
        <v>8</v>
      </c>
      <c r="D17" s="4">
        <v>10</v>
      </c>
      <c r="E17" s="4">
        <v>13</v>
      </c>
      <c r="F17" s="3">
        <v>8</v>
      </c>
      <c r="G17" s="4">
        <v>10</v>
      </c>
      <c r="H17" s="4">
        <v>12</v>
      </c>
      <c r="I17" s="5">
        <v>12</v>
      </c>
      <c r="K17" s="6" t="s">
        <v>19</v>
      </c>
      <c r="L17" s="1">
        <f t="shared" ref="L17:M18" si="2">L11+L5</f>
        <v>4</v>
      </c>
      <c r="M17" s="2">
        <f t="shared" si="2"/>
        <v>4</v>
      </c>
      <c r="N17" s="2">
        <f t="shared" ref="N17:N18" si="3">SUM(L17:M17)</f>
        <v>8</v>
      </c>
    </row>
    <row r="18" spans="1:14">
      <c r="A18" s="12" t="s">
        <v>19</v>
      </c>
      <c r="B18" s="13" t="s">
        <v>38</v>
      </c>
      <c r="C18" s="12">
        <v>15.69</v>
      </c>
      <c r="D18" s="13">
        <v>21.54</v>
      </c>
      <c r="E18" s="13">
        <v>33.1</v>
      </c>
      <c r="F18" s="12">
        <v>0.104</v>
      </c>
      <c r="G18" s="13">
        <v>0.11700000000000001</v>
      </c>
      <c r="H18" s="13">
        <v>0.13700000000000001</v>
      </c>
      <c r="I18" s="14">
        <v>0.20899999999999999</v>
      </c>
      <c r="K18" s="7" t="s">
        <v>21</v>
      </c>
      <c r="L18" s="3">
        <f t="shared" si="2"/>
        <v>0</v>
      </c>
      <c r="M18" s="5">
        <f t="shared" si="2"/>
        <v>2</v>
      </c>
      <c r="N18" s="5">
        <f t="shared" si="3"/>
        <v>2</v>
      </c>
    </row>
    <row r="19" spans="1:14">
      <c r="A19" s="3"/>
      <c r="B19" s="4" t="s">
        <v>12</v>
      </c>
      <c r="C19" s="3">
        <v>14</v>
      </c>
      <c r="D19" s="4">
        <v>6</v>
      </c>
      <c r="E19" s="4">
        <v>19</v>
      </c>
      <c r="F19" s="3">
        <v>13</v>
      </c>
      <c r="G19" s="4">
        <v>13</v>
      </c>
      <c r="H19" s="4">
        <v>13</v>
      </c>
      <c r="I19" s="5">
        <v>13</v>
      </c>
    </row>
    <row r="20" spans="1:14">
      <c r="A20" s="12" t="s">
        <v>21</v>
      </c>
      <c r="B20" s="13" t="s">
        <v>38</v>
      </c>
      <c r="C20" s="12">
        <v>15.35</v>
      </c>
      <c r="D20" s="13">
        <v>20.9</v>
      </c>
      <c r="E20" s="13">
        <v>31.4</v>
      </c>
      <c r="F20" s="12">
        <v>8.7999999999999995E-2</v>
      </c>
      <c r="G20" s="13">
        <v>0.10199999999999999</v>
      </c>
      <c r="H20" s="13">
        <v>0.11899999999999999</v>
      </c>
      <c r="I20" s="14">
        <v>0.19400000000000001</v>
      </c>
    </row>
    <row r="21" spans="1:14">
      <c r="A21" s="3"/>
      <c r="B21" s="4" t="s">
        <v>12</v>
      </c>
      <c r="C21" s="3">
        <v>15</v>
      </c>
      <c r="D21" s="4">
        <v>12</v>
      </c>
      <c r="E21" s="4">
        <v>21</v>
      </c>
      <c r="F21" s="3">
        <v>13</v>
      </c>
      <c r="G21" s="4">
        <v>12</v>
      </c>
      <c r="H21" s="4">
        <v>13</v>
      </c>
      <c r="I21" s="5">
        <v>13</v>
      </c>
    </row>
    <row r="22" spans="1:14">
      <c r="A22" s="12" t="s">
        <v>41</v>
      </c>
      <c r="B22" s="13" t="s">
        <v>42</v>
      </c>
      <c r="C22" s="12" t="s">
        <v>17</v>
      </c>
      <c r="D22" s="13" t="s">
        <v>19</v>
      </c>
      <c r="E22" s="13" t="s">
        <v>17</v>
      </c>
      <c r="F22" s="12" t="s">
        <v>43</v>
      </c>
      <c r="G22" s="13" t="s">
        <v>43</v>
      </c>
      <c r="H22" s="13" t="s">
        <v>17</v>
      </c>
      <c r="I22" s="14" t="s">
        <v>17</v>
      </c>
    </row>
    <row r="23" spans="1:14">
      <c r="A23" s="1"/>
      <c r="B23" t="s">
        <v>38</v>
      </c>
      <c r="C23" s="1">
        <v>15.76</v>
      </c>
      <c r="D23">
        <v>21.54</v>
      </c>
      <c r="E23">
        <v>33.630000000000003</v>
      </c>
      <c r="F23" s="1">
        <v>0.104</v>
      </c>
      <c r="G23">
        <v>0.11700000000000001</v>
      </c>
      <c r="H23">
        <v>0.13900000000000001</v>
      </c>
      <c r="I23" s="2">
        <v>0.21</v>
      </c>
    </row>
    <row r="24" spans="1:14">
      <c r="A24" s="3"/>
      <c r="B24" s="4" t="s">
        <v>12</v>
      </c>
      <c r="C24" s="3">
        <v>8</v>
      </c>
      <c r="D24" s="4">
        <v>6</v>
      </c>
      <c r="E24" s="4">
        <v>13</v>
      </c>
      <c r="F24" s="3" t="s">
        <v>44</v>
      </c>
      <c r="G24" s="4" t="s">
        <v>45</v>
      </c>
      <c r="H24" s="4">
        <v>12</v>
      </c>
      <c r="I24" s="5">
        <v>12</v>
      </c>
    </row>
    <row r="26" spans="1:14">
      <c r="A26" t="s">
        <v>15</v>
      </c>
    </row>
    <row r="27" spans="1:14">
      <c r="A27" t="s">
        <v>16</v>
      </c>
    </row>
    <row r="28" spans="1:14">
      <c r="B28" t="s">
        <v>17</v>
      </c>
      <c r="C28" t="s">
        <v>18</v>
      </c>
    </row>
    <row r="29" spans="1:14">
      <c r="B29" t="s">
        <v>19</v>
      </c>
      <c r="C29" t="s">
        <v>20</v>
      </c>
    </row>
    <row r="30" spans="1:14">
      <c r="B30" t="s">
        <v>21</v>
      </c>
      <c r="C30" t="s">
        <v>22</v>
      </c>
    </row>
    <row r="31" spans="1:14">
      <c r="A31" t="s">
        <v>23</v>
      </c>
    </row>
    <row r="32" spans="1:14">
      <c r="B32" t="s">
        <v>24</v>
      </c>
      <c r="C32" t="s">
        <v>25</v>
      </c>
    </row>
    <row r="33" spans="1:3">
      <c r="B33" t="s">
        <v>26</v>
      </c>
      <c r="C33" t="s">
        <v>27</v>
      </c>
    </row>
    <row r="34" spans="1:3">
      <c r="A34" t="s">
        <v>28</v>
      </c>
    </row>
    <row r="35" spans="1:3">
      <c r="B35" t="s">
        <v>29</v>
      </c>
      <c r="C35" t="s">
        <v>30</v>
      </c>
    </row>
    <row r="36" spans="1:3">
      <c r="B36" t="s">
        <v>31</v>
      </c>
      <c r="C36" t="s">
        <v>32</v>
      </c>
    </row>
    <row r="37" spans="1:3">
      <c r="A37" t="s">
        <v>46</v>
      </c>
    </row>
    <row r="38" spans="1:3">
      <c r="B38" t="s">
        <v>12</v>
      </c>
      <c r="C38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8FCD-FA41-4B73-A58C-F16AFC616616}">
  <dimension ref="A1:I33"/>
  <sheetViews>
    <sheetView tabSelected="1" workbookViewId="0">
      <selection activeCell="H7" sqref="H7"/>
    </sheetView>
  </sheetViews>
  <sheetFormatPr defaultRowHeight="13.8"/>
  <sheetData>
    <row r="1" spans="1:9">
      <c r="A1" t="s">
        <v>24</v>
      </c>
    </row>
    <row r="2" spans="1:9">
      <c r="A2" s="12"/>
      <c r="B2" s="13"/>
      <c r="C2" s="12" t="s">
        <v>2</v>
      </c>
      <c r="D2" s="13" t="s">
        <v>3</v>
      </c>
      <c r="E2" s="13" t="s">
        <v>4</v>
      </c>
      <c r="F2" s="12" t="s">
        <v>5</v>
      </c>
      <c r="G2" s="13" t="s">
        <v>6</v>
      </c>
      <c r="H2" s="13" t="s">
        <v>7</v>
      </c>
      <c r="I2" s="14" t="s">
        <v>8</v>
      </c>
    </row>
    <row r="3" spans="1:9">
      <c r="A3" s="12" t="s">
        <v>48</v>
      </c>
      <c r="B3" s="13" t="s">
        <v>38</v>
      </c>
      <c r="C3" s="12">
        <v>7.22</v>
      </c>
      <c r="D3" s="13">
        <v>11.79</v>
      </c>
      <c r="E3" s="13">
        <v>21.43</v>
      </c>
      <c r="F3" s="12">
        <v>3.6999999999999998E-2</v>
      </c>
      <c r="G3" s="13">
        <v>4.8000000000000001E-2</v>
      </c>
      <c r="H3" s="13">
        <v>6.4000000000000001E-2</v>
      </c>
      <c r="I3" s="14">
        <v>0.14599999999999999</v>
      </c>
    </row>
    <row r="4" spans="1:9">
      <c r="A4" s="3"/>
      <c r="B4" s="4" t="s">
        <v>12</v>
      </c>
      <c r="C4" s="3">
        <v>6</v>
      </c>
      <c r="D4" s="4">
        <v>11</v>
      </c>
      <c r="E4" s="4">
        <v>31</v>
      </c>
      <c r="F4" s="3">
        <v>7</v>
      </c>
      <c r="G4" s="4">
        <v>10</v>
      </c>
      <c r="H4" s="4">
        <v>12</v>
      </c>
      <c r="I4" s="5">
        <v>11</v>
      </c>
    </row>
    <row r="5" spans="1:9">
      <c r="A5" s="12" t="s">
        <v>49</v>
      </c>
      <c r="B5" s="13" t="s">
        <v>38</v>
      </c>
      <c r="C5" s="16">
        <v>6.46</v>
      </c>
      <c r="D5" s="15">
        <v>10.57</v>
      </c>
      <c r="E5" s="15">
        <v>20.170000000000002</v>
      </c>
      <c r="F5" s="12">
        <v>3.4000000000000002E-2</v>
      </c>
      <c r="G5" s="13">
        <v>4.2999999999999997E-2</v>
      </c>
      <c r="H5" s="13">
        <v>5.7000000000000002E-2</v>
      </c>
      <c r="I5" s="14">
        <v>0.14099999999999999</v>
      </c>
    </row>
    <row r="6" spans="1:9">
      <c r="A6" s="3"/>
      <c r="B6" s="4" t="s">
        <v>12</v>
      </c>
      <c r="C6" s="3">
        <v>2</v>
      </c>
      <c r="D6" s="4">
        <v>9</v>
      </c>
      <c r="E6" s="4">
        <v>12</v>
      </c>
      <c r="F6" s="3">
        <v>2</v>
      </c>
      <c r="G6" s="4">
        <v>3</v>
      </c>
      <c r="H6" s="4">
        <v>7</v>
      </c>
      <c r="I6" s="5">
        <v>7</v>
      </c>
    </row>
    <row r="7" spans="1:9">
      <c r="A7" s="12" t="s">
        <v>41</v>
      </c>
      <c r="B7" s="13" t="s">
        <v>50</v>
      </c>
      <c r="C7" s="12" t="s">
        <v>48</v>
      </c>
      <c r="D7" s="13" t="s">
        <v>48</v>
      </c>
      <c r="E7" s="13" t="s">
        <v>48</v>
      </c>
      <c r="F7" s="12" t="s">
        <v>48</v>
      </c>
      <c r="G7" s="13" t="s">
        <v>48</v>
      </c>
      <c r="H7" s="13" t="s">
        <v>48</v>
      </c>
      <c r="I7" s="14" t="s">
        <v>48</v>
      </c>
    </row>
    <row r="8" spans="1:9">
      <c r="A8" s="1"/>
      <c r="B8" t="s">
        <v>38</v>
      </c>
      <c r="C8" s="1">
        <v>7.22</v>
      </c>
      <c r="D8">
        <v>11.79</v>
      </c>
      <c r="E8">
        <v>21.43</v>
      </c>
      <c r="F8" s="1">
        <v>3.73E-2</v>
      </c>
      <c r="G8">
        <v>4.8410000000000002E-2</v>
      </c>
      <c r="H8">
        <v>6.4199999999999993E-2</v>
      </c>
      <c r="I8" s="2">
        <v>0.14610000000000001</v>
      </c>
    </row>
    <row r="9" spans="1:9">
      <c r="A9" s="3"/>
      <c r="B9" s="4" t="s">
        <v>12</v>
      </c>
      <c r="C9" s="3">
        <v>6</v>
      </c>
      <c r="D9" s="4">
        <v>11</v>
      </c>
      <c r="E9" s="4">
        <v>31</v>
      </c>
      <c r="F9" s="3">
        <v>7</v>
      </c>
      <c r="G9" s="4">
        <v>10</v>
      </c>
      <c r="H9" s="4">
        <v>12</v>
      </c>
      <c r="I9" s="5">
        <v>11</v>
      </c>
    </row>
    <row r="12" spans="1:9">
      <c r="A12" t="s">
        <v>26</v>
      </c>
    </row>
    <row r="13" spans="1:9">
      <c r="A13" s="12"/>
      <c r="B13" s="13"/>
      <c r="C13" s="12" t="s">
        <v>2</v>
      </c>
      <c r="D13" s="13" t="s">
        <v>3</v>
      </c>
      <c r="E13" s="13" t="s">
        <v>4</v>
      </c>
      <c r="F13" s="12" t="s">
        <v>5</v>
      </c>
      <c r="G13" s="13" t="s">
        <v>6</v>
      </c>
      <c r="H13" s="13" t="s">
        <v>7</v>
      </c>
      <c r="I13" s="14" t="s">
        <v>8</v>
      </c>
    </row>
    <row r="14" spans="1:9">
      <c r="A14" s="12" t="s">
        <v>48</v>
      </c>
      <c r="B14" s="13" t="s">
        <v>38</v>
      </c>
      <c r="C14" s="12">
        <v>15.69</v>
      </c>
      <c r="D14" s="13">
        <v>21.54</v>
      </c>
      <c r="E14" s="15">
        <v>33.1</v>
      </c>
      <c r="F14" s="12">
        <v>0.104</v>
      </c>
      <c r="G14" s="13">
        <v>0.11700000000000001</v>
      </c>
      <c r="H14" s="13">
        <v>0.13700000000000001</v>
      </c>
      <c r="I14" s="14">
        <v>0.20899999999999999</v>
      </c>
    </row>
    <row r="15" spans="1:9">
      <c r="A15" s="3"/>
      <c r="B15" s="4" t="s">
        <v>12</v>
      </c>
      <c r="C15" s="3">
        <v>14</v>
      </c>
      <c r="D15" s="4">
        <v>6</v>
      </c>
      <c r="E15" s="4">
        <v>19</v>
      </c>
      <c r="F15" s="3">
        <v>13</v>
      </c>
      <c r="G15" s="4">
        <v>13</v>
      </c>
      <c r="H15" s="4">
        <v>13</v>
      </c>
      <c r="I15" s="5">
        <v>13</v>
      </c>
    </row>
    <row r="16" spans="1:9">
      <c r="A16" s="12" t="s">
        <v>49</v>
      </c>
      <c r="B16" s="13" t="s">
        <v>38</v>
      </c>
      <c r="C16" s="12">
        <v>14.68</v>
      </c>
      <c r="D16" s="13">
        <v>20.350000000000001</v>
      </c>
      <c r="E16" s="13">
        <v>32.159999999999997</v>
      </c>
      <c r="F16" s="12">
        <v>9.8000000000000004E-2</v>
      </c>
      <c r="G16" s="13">
        <v>0.111</v>
      </c>
      <c r="H16" s="13">
        <v>0.129</v>
      </c>
      <c r="I16" s="14">
        <v>0.20399999999999999</v>
      </c>
    </row>
    <row r="17" spans="1:9">
      <c r="A17" s="3"/>
      <c r="B17" s="4" t="s">
        <v>12</v>
      </c>
      <c r="C17" s="3">
        <v>12</v>
      </c>
      <c r="D17" s="4">
        <v>6</v>
      </c>
      <c r="E17" s="4">
        <v>15</v>
      </c>
      <c r="F17" s="3">
        <v>8</v>
      </c>
      <c r="G17" s="4">
        <v>8</v>
      </c>
      <c r="H17" s="4">
        <v>13</v>
      </c>
      <c r="I17" s="5">
        <v>8</v>
      </c>
    </row>
    <row r="18" spans="1:9">
      <c r="A18" s="12" t="s">
        <v>41</v>
      </c>
      <c r="B18" s="13" t="s">
        <v>50</v>
      </c>
      <c r="C18" s="12" t="s">
        <v>48</v>
      </c>
      <c r="D18" s="13" t="s">
        <v>48</v>
      </c>
      <c r="E18" s="13" t="s">
        <v>48</v>
      </c>
      <c r="F18" s="12" t="s">
        <v>48</v>
      </c>
      <c r="G18" s="13" t="s">
        <v>48</v>
      </c>
      <c r="H18" s="13" t="s">
        <v>48</v>
      </c>
      <c r="I18" s="14" t="s">
        <v>48</v>
      </c>
    </row>
    <row r="19" spans="1:9">
      <c r="A19" s="1"/>
      <c r="B19" t="s">
        <v>38</v>
      </c>
      <c r="C19" s="1">
        <v>15.69</v>
      </c>
      <c r="D19">
        <v>21.54</v>
      </c>
      <c r="E19">
        <v>33.1</v>
      </c>
      <c r="F19" s="1">
        <v>0.104</v>
      </c>
      <c r="G19">
        <v>0.11700000000000001</v>
      </c>
      <c r="H19">
        <v>0.13700000000000001</v>
      </c>
      <c r="I19" s="2">
        <v>0.20899999999999999</v>
      </c>
    </row>
    <row r="20" spans="1:9">
      <c r="A20" s="3"/>
      <c r="B20" s="4" t="s">
        <v>12</v>
      </c>
      <c r="C20" s="3">
        <v>14</v>
      </c>
      <c r="D20" s="4">
        <v>6</v>
      </c>
      <c r="E20" s="4">
        <v>19</v>
      </c>
      <c r="F20" s="3">
        <v>13</v>
      </c>
      <c r="G20" s="4">
        <v>13</v>
      </c>
      <c r="H20" s="4">
        <v>13</v>
      </c>
      <c r="I20" s="5">
        <v>13</v>
      </c>
    </row>
    <row r="22" spans="1:9">
      <c r="A22" t="s">
        <v>15</v>
      </c>
    </row>
    <row r="23" spans="1:9">
      <c r="A23" t="s">
        <v>51</v>
      </c>
    </row>
    <row r="24" spans="1:9">
      <c r="B24" t="s">
        <v>48</v>
      </c>
      <c r="C24" t="s">
        <v>52</v>
      </c>
    </row>
    <row r="25" spans="1:9">
      <c r="B25" t="s">
        <v>49</v>
      </c>
      <c r="C25" t="s">
        <v>53</v>
      </c>
    </row>
    <row r="26" spans="1:9">
      <c r="A26" t="s">
        <v>23</v>
      </c>
    </row>
    <row r="27" spans="1:9">
      <c r="B27" t="s">
        <v>24</v>
      </c>
      <c r="C27" t="s">
        <v>25</v>
      </c>
    </row>
    <row r="28" spans="1:9">
      <c r="B28" t="s">
        <v>26</v>
      </c>
      <c r="C28" t="s">
        <v>27</v>
      </c>
    </row>
    <row r="29" spans="1:9">
      <c r="A29" t="s">
        <v>28</v>
      </c>
    </row>
    <row r="30" spans="1:9">
      <c r="B30" t="s">
        <v>29</v>
      </c>
      <c r="C30" t="s">
        <v>30</v>
      </c>
    </row>
    <row r="31" spans="1:9">
      <c r="B31" t="s">
        <v>31</v>
      </c>
      <c r="C31" t="s">
        <v>32</v>
      </c>
    </row>
    <row r="32" spans="1:9">
      <c r="A32" t="s">
        <v>46</v>
      </c>
    </row>
    <row r="33" spans="2:3">
      <c r="B33" t="s">
        <v>12</v>
      </c>
      <c r="C3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A_general_optimization</vt:lpstr>
      <vt:lpstr>B_protein_scoring</vt:lpstr>
      <vt:lpstr>C_consensus_tiebreakers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Van Norden</dc:creator>
  <cp:lastModifiedBy>Melissa Van Norden</cp:lastModifiedBy>
  <dcterms:created xsi:type="dcterms:W3CDTF">2024-05-19T21:43:39Z</dcterms:created>
  <dcterms:modified xsi:type="dcterms:W3CDTF">2024-09-06T05:49:39Z</dcterms:modified>
</cp:coreProperties>
</file>